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565671EC-3A6A-43AE-91D9-AF03EAFBCF2D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H29" i="1" s="1"/>
  <c r="G27" i="1"/>
  <c r="G29" i="1" s="1"/>
  <c r="H17" i="1"/>
  <c r="G17" i="1"/>
  <c r="D16" i="1"/>
  <c r="C16" i="1"/>
  <c r="H49" i="1" l="1"/>
  <c r="H51" i="1" s="1"/>
  <c r="C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<sst xmlns="http://schemas.openxmlformats.org/spreadsheetml/2006/main" count="67" uniqueCount="65">
  <si>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</si>
  <si>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</si>
  <si>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</si>
  <si>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</si>
  <si>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</si>
  <si>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</si>
  <si>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</si>
  <si>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</si>
  <si>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</si>
  <si>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</si>
  <si>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</si>
  <si>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</si>
  <si>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</si>
  <si>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</si>
  <si>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</si>
  <si>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</si>
  <si>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</si>
  <si>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</si>
  <si>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</si>
  <si>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</si>
  <si>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</si>
  <si>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</si>
  <si>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</si>
  <si>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</si>
  <si>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</si>
  <si>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</si>
  <si>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</si>
  <si>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</si>
  <si>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</si>
  <si>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</si>
  <si>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</si>
  <si>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</si>
  <si>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</si>
  <si>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</si>
  <si>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</si>
  <si>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</si>
  <si>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</si>
  <si>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</si>
  <si>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</si>
  <si>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</si>
  <si>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</si>
  <si>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</si>
  <si>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</si>
  <si>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</si>
  <si>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</si>
  <si>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</si>
  <si>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</si>
  <si>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</si>
  <si>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</si>
  <si>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</si>
  <si>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</si>
  <si>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</si>
  <si>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</si>
  <si>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</si>
  <si>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</si>
  <si>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</si>
  <si>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</si>
  <si>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</si>
  <si>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</si>
  <si>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</si>
  <si>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</si>
  <si>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</si>
  <si>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30 de Junio de 2023 y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</si>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</sst>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1655465</xdr:colOff>
      <xdr:row>56</xdr:row>
      <xdr:rowOff>80717</xdr:rowOff>
    </xdr:from>
    <xdr:to>
      <xdr:col>3</xdr:col>
      <xdr:colOff>124691</xdr:colOff>
      <xdr:row>59</xdr:row>
      <xdr:rowOff>149630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B0E8BBC-8210-47A3-A810-94FE1953E0E0}"/>
            </a:ext>
          </a:extLst>
        </xdr:cNvPr>
        <xdr:cNvSpPr txBox="1"/>
      </xdr:nvSpPr>
      <xdr:spPr>
        <a:xfrm>
          <a:off x="1854970" y="12325364"/>
          <a:ext cx="2417772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415212</xdr:colOff>
      <xdr:row>56</xdr:row>
      <xdr:rowOff>45189</xdr:rowOff>
    </xdr:from>
    <xdr:to>
      <xdr:col>6</xdr:col>
      <xdr:colOff>596440</xdr:colOff>
      <xdr:row>60</xdr:row>
      <xdr:rowOff>167445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142D614-9767-4F6B-B46E-095DD8320902}"/>
            </a:ext>
          </a:extLst>
        </xdr:cNvPr>
        <xdr:cNvSpPr txBox="1"/>
      </xdr:nvSpPr>
      <xdr:spPr>
        <a:xfrm>
          <a:off x="5660543" y="12289836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5</xdr:col>
      <xdr:colOff>214818</xdr:colOff>
      <xdr:row>57</xdr:row>
      <xdr:rowOff>6708</xdr:rowOff>
    </xdr:from>
    <xdr:to>
      <xdr:col>6</xdr:col>
      <xdr:colOff>74815</xdr:colOff>
      <xdr:row>57</xdr:row>
      <xdr:rowOff>8313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5FF5E1A-7421-42DF-81E4-CD588D79E8D2}"/>
            </a:ext>
          </a:extLst>
        </xdr:cNvPr>
        <xdr:cNvCxnSpPr/>
      </xdr:nvCxnSpPr>
      <xdr:spPr>
        <a:xfrm>
          <a:off x="6050353" y="12442548"/>
          <a:ext cx="2486818" cy="160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1680775</xdr:colOff>
      <xdr:row>56</xdr:row>
      <xdr:rowOff>182881</xdr:rowOff>
    </xdr:from>
    <xdr:to>
      <xdr:col>3</xdr:col>
      <xdr:colOff>74814</xdr:colOff>
      <xdr:row>56</xdr:row>
      <xdr:rowOff>191047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EA9B439-A0F9-42C5-9F9C-8CC30EAD1AE7}"/>
            </a:ext>
          </a:extLst>
        </xdr:cNvPr>
        <xdr:cNvCxnSpPr/>
      </xdr:nvCxnSpPr>
      <xdr:spPr>
        <a:xfrm flipV="1">
          <a:off x="1880280" y="12427528"/>
          <a:ext cx="2342585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57" t="s">
        <v>61</v>
      </c>
      <c r="C2" s="58"/>
      <c r="D2" s="58"/>
      <c r="E2" s="58"/>
      <c r="F2" s="58"/>
      <c r="G2" s="58"/>
      <c r="H2" s="59"/>
    </row>
    <row r="3" spans="2:8" x14ac:dyDescent="0.3">
      <c r="B3" s="60" t="s">
        <v>0</v>
      </c>
      <c r="C3" s="61"/>
      <c r="D3" s="61"/>
      <c r="E3" s="61"/>
      <c r="F3" s="61"/>
      <c r="G3" s="61"/>
      <c r="H3" s="62"/>
    </row>
    <row r="4" spans="2:8" ht="15.75" thickBot="1" x14ac:dyDescent="0.35">
      <c r="B4" s="63" t="s">
        <v>62</v>
      </c>
      <c r="C4" s="64"/>
      <c r="D4" s="64"/>
      <c r="E4" s="64"/>
      <c r="F4" s="64"/>
      <c r="G4" s="64"/>
      <c r="H4" s="65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63</v>
      </c>
    </row>
    <row r="6" spans="2:8" ht="14.4" x14ac:dyDescent="0.3">
      <c r="B6" s="66"/>
      <c r="C6" s="67"/>
      <c r="D6" s="67"/>
      <c r="E6" s="4"/>
      <c r="F6" s="67"/>
      <c r="G6" s="67"/>
      <c r="H6" s="68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97937216.379999995</v>
      </c>
      <c r="D8" s="26">
        <v>59273199.109999999</v>
      </c>
      <c r="E8" s="4"/>
      <c r="F8" s="8" t="s">
        <v>6</v>
      </c>
      <c r="G8" s="26">
        <v>4214380.21</v>
      </c>
      <c r="H8" s="27">
        <v>8705578.5500000007</v>
      </c>
    </row>
    <row r="9" spans="2:8" ht="23.4" customHeight="1" x14ac:dyDescent="0.3">
      <c r="B9" s="18" t="s">
        <v>7</v>
      </c>
      <c r="C9" s="47">
        <v>1813017.36</v>
      </c>
      <c r="D9" s="47">
        <v>710672.76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99750233.739999995</v>
      </c>
      <c r="D16" s="34">
        <f>SUM(D8:D14)</f>
        <v>59983871.869999997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4214380.21</v>
      </c>
      <c r="H17" s="35">
        <f>SUM(H8:H15)</f>
        <v>8705578.5500000007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27488693.370000001</v>
      </c>
      <c r="D21" s="26">
        <v>25511198.629999999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33093266.789999999</v>
      </c>
      <c r="D22" s="26">
        <v>32205597.09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2392033.46</v>
      </c>
      <c r="D23" s="26">
        <v>2206941.0299999998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x14ac:dyDescent="0.3">
      <c r="B25" s="7" t="s">
        <v>35</v>
      </c>
      <c r="C25" s="30">
        <v>0</v>
      </c>
      <c r="D25" s="30">
        <v>0.4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4214380.21</v>
      </c>
      <c r="H29" s="39">
        <f>SUM(H27,H17)</f>
        <v>8705578.5500000007</v>
      </c>
    </row>
    <row r="30" spans="2:8" x14ac:dyDescent="0.3">
      <c r="B30" s="9" t="s">
        <v>41</v>
      </c>
      <c r="C30" s="32">
        <f>SUM(C19:C28)</f>
        <v>62973993.619999997</v>
      </c>
      <c r="D30" s="32">
        <f>SUM(D19:D28)</f>
        <v>59923737.149999999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162724227.35999998</v>
      </c>
      <c r="D32" s="38">
        <f>SUM(D30,D16)</f>
        <v>119907609.02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5"/>
      <c r="C34" s="56"/>
      <c r="D34" s="56"/>
      <c r="E34" s="4"/>
      <c r="F34" s="8" t="s">
        <v>45</v>
      </c>
      <c r="G34" s="26">
        <v>0</v>
      </c>
      <c r="H34" s="27">
        <v>0</v>
      </c>
    </row>
    <row r="35" spans="2:8" x14ac:dyDescent="0.3">
      <c r="B35" s="55"/>
      <c r="C35" s="56"/>
      <c r="D35" s="56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5"/>
      <c r="C36" s="56"/>
      <c r="D36" s="56"/>
      <c r="E36" s="4"/>
      <c r="F36" s="8" t="s">
        <v>47</v>
      </c>
      <c r="G36" s="30">
        <v>0</v>
      </c>
      <c r="H36" s="31">
        <v>0</v>
      </c>
    </row>
    <row r="37" spans="2:8" x14ac:dyDescent="0.3">
      <c r="B37" s="69"/>
      <c r="C37" s="70"/>
      <c r="D37" s="70"/>
      <c r="E37" s="4"/>
      <c r="F37" s="6"/>
      <c r="G37" s="42"/>
      <c r="H37" s="43"/>
    </row>
    <row r="38" spans="2:8" ht="29.3" customHeight="1" x14ac:dyDescent="0.3">
      <c r="B38" s="66"/>
      <c r="C38" s="67"/>
      <c r="D38" s="67"/>
      <c r="E38" s="15"/>
      <c r="F38" s="13" t="s">
        <v>48</v>
      </c>
      <c r="G38" s="42">
        <f>SUM(G39:G43)</f>
        <v>158355548.75</v>
      </c>
      <c r="H38" s="43">
        <f>SUM(H39:H43)</f>
        <v>111047732.07000001</v>
      </c>
    </row>
    <row r="39" spans="2:8" x14ac:dyDescent="0.3">
      <c r="B39" s="69"/>
      <c r="C39" s="70"/>
      <c r="D39" s="70"/>
      <c r="E39" s="4"/>
      <c r="F39" s="8" t="s">
        <v>49</v>
      </c>
      <c r="G39" s="26">
        <v>47307816.68</v>
      </c>
      <c r="H39" s="27">
        <v>14091855.869999999</v>
      </c>
    </row>
    <row r="40" spans="2:8" x14ac:dyDescent="0.3">
      <c r="B40" s="69"/>
      <c r="C40" s="70"/>
      <c r="D40" s="70"/>
      <c r="E40" s="4"/>
      <c r="F40" s="8" t="s">
        <v>50</v>
      </c>
      <c r="G40" s="26">
        <v>110956906.06</v>
      </c>
      <c r="H40" s="27">
        <v>96865050.189999998</v>
      </c>
    </row>
    <row r="41" spans="2:8" x14ac:dyDescent="0.3">
      <c r="B41" s="69"/>
      <c r="C41" s="70"/>
      <c r="D41" s="7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69"/>
      <c r="C42" s="70"/>
      <c r="D42" s="7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69"/>
      <c r="C43" s="70"/>
      <c r="D43" s="70"/>
      <c r="E43" s="4"/>
      <c r="F43" s="8" t="s">
        <v>53</v>
      </c>
      <c r="G43" s="26">
        <v>90826.01</v>
      </c>
      <c r="H43" s="27">
        <v>90826.01</v>
      </c>
    </row>
    <row r="44" spans="2:8" x14ac:dyDescent="0.3">
      <c r="B44" s="55"/>
      <c r="C44" s="56"/>
      <c r="D44" s="56"/>
      <c r="E44" s="4"/>
      <c r="F44" s="6"/>
      <c r="G44" s="42"/>
      <c r="H44" s="43"/>
    </row>
    <row r="45" spans="2:8" ht="23.6" x14ac:dyDescent="0.3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5"/>
      <c r="C46" s="56"/>
      <c r="D46" s="56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5"/>
      <c r="C47" s="56"/>
      <c r="D47" s="56"/>
      <c r="E47" s="4"/>
      <c r="F47" s="8" t="s">
        <v>56</v>
      </c>
      <c r="G47" s="30">
        <v>0</v>
      </c>
      <c r="H47" s="31">
        <v>0</v>
      </c>
    </row>
    <row r="48" spans="2:8" x14ac:dyDescent="0.3">
      <c r="B48" s="69"/>
      <c r="C48" s="70"/>
      <c r="D48" s="70"/>
      <c r="E48" s="4"/>
      <c r="F48" s="6"/>
      <c r="G48" s="44"/>
      <c r="H48" s="45"/>
    </row>
    <row r="49" spans="1:8" x14ac:dyDescent="0.3">
      <c r="B49" s="66"/>
      <c r="C49" s="67"/>
      <c r="D49" s="67"/>
      <c r="E49" s="3"/>
      <c r="F49" s="10" t="s">
        <v>57</v>
      </c>
      <c r="G49" s="34">
        <f>SUM(G45,G38,G33)</f>
        <v>158509847.15000001</v>
      </c>
      <c r="H49" s="35">
        <f>SUM(H45,H38,H33)</f>
        <v>111202030.47000001</v>
      </c>
    </row>
    <row r="50" spans="1:8" x14ac:dyDescent="0.3">
      <c r="B50" s="69"/>
      <c r="C50" s="70"/>
      <c r="D50" s="70"/>
      <c r="E50" s="4"/>
      <c r="F50" s="6"/>
      <c r="G50" s="42"/>
      <c r="H50" s="43"/>
    </row>
    <row r="51" spans="1:8" ht="23.6" x14ac:dyDescent="0.3">
      <c r="B51" s="66"/>
      <c r="C51" s="67"/>
      <c r="D51" s="67"/>
      <c r="E51" s="3"/>
      <c r="F51" s="13" t="s">
        <v>58</v>
      </c>
      <c r="G51" s="38">
        <f>SUM(G49,G29)</f>
        <v>162724227.36000001</v>
      </c>
      <c r="H51" s="39">
        <f>SUM(H49,H29)</f>
        <v>119907609.02000001</v>
      </c>
    </row>
    <row r="52" spans="1:8" ht="15.75" thickBot="1" x14ac:dyDescent="0.35">
      <c r="A52" s="16" t="s">
        <v>59</v>
      </c>
      <c r="B52" s="73"/>
      <c r="C52" s="71"/>
      <c r="D52" s="71"/>
      <c r="E52" s="17"/>
      <c r="F52" s="71"/>
      <c r="G52" s="71"/>
      <c r="H52" s="72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2019-12-03T18:04:32Z</dcterms:created>
  <dcterms:modified xsi:type="dcterms:W3CDTF">2023-07-14T17:53:48Z</dcterms:modified>
</cp:coreProperties>
</file>